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vetlanrossconsultingcialtd-my.sharepoint.com/personal/jorge_sanchez_ext_svetlanross_lat/Documents/Escritorio/"/>
    </mc:Choice>
  </mc:AlternateContent>
  <bookViews>
    <workbookView xWindow="-120" yWindow="-120" windowWidth="29040" windowHeight="15720" activeTab="0"/>
  </bookViews>
  <sheets>
    <sheet name="Hoja1" sheetId="1"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<sst xmlns="http://schemas.openxmlformats.org/spreadsheetml/2006/main" count="40" uniqueCount="36">
  <si>
    <t>cee</t>
  </si>
  <si>
    <t>Declaraciones Patrimoniales CGE</t>
  </si>
  <si>
    <t>Caja Bancos</t>
  </si>
  <si>
    <t>Bienes Muebles</t>
  </si>
  <si>
    <t>Bienes Inmuebles</t>
  </si>
  <si>
    <t>Total</t>
  </si>
  <si>
    <t>Pasivos</t>
  </si>
  <si>
    <t>Patrimonio</t>
  </si>
  <si>
    <t>Var</t>
  </si>
  <si>
    <t>Observaciones</t>
  </si>
  <si>
    <t>GONZALO CALLEJAS</t>
  </si>
  <si>
    <t>Efectivo</t>
  </si>
  <si>
    <t>Corriente 1</t>
  </si>
  <si>
    <t>Corriente 2</t>
  </si>
  <si>
    <t>Inversiones</t>
  </si>
  <si>
    <t>Acciones</t>
  </si>
  <si>
    <t>Derechos</t>
  </si>
  <si>
    <t>Cuentas por cobrar</t>
  </si>
  <si>
    <t>Activo Corriente</t>
  </si>
  <si>
    <t>Camioneta</t>
  </si>
  <si>
    <t>Otros</t>
  </si>
  <si>
    <t>Terreno</t>
  </si>
  <si>
    <t>Casa</t>
  </si>
  <si>
    <t>TOTAL ACTIVOS</t>
  </si>
  <si>
    <t>Prestamo Personal</t>
  </si>
  <si>
    <t>Quirografario</t>
  </si>
  <si>
    <t>Tarjeta de Crédito</t>
  </si>
  <si>
    <t>2023 (1)</t>
  </si>
  <si>
    <t>2023 (2)</t>
  </si>
  <si>
    <t>2023 (3)</t>
  </si>
  <si>
    <t>1.DE LAS 4 DECLARACIONES PRESENTADAS (3 EN 2023 Y 1 EN 2024) NO TIENE CAMBIOS NI MOVIMIENTOS EN SUS CUENTAS. SE ENTENDERÍA ENTONCES QUE LA DECLARACIÓN PATRIMONIAL DEL 2024 NO FUE REALIZADA O SE DECLARO LO MISMO DEL 2023 PARA NO LEVANTAR ALERTAS</t>
  </si>
  <si>
    <t>2. EL 98% DEL DINERO DECLARADO ESTA EN EFECTIVO: 350.000 TIENE EN EFECTIVO</t>
  </si>
  <si>
    <t>3 .COMPRA UNA CAMIONETA POR USD 6.000 EN 2020. DEL ANÁLISIS REALIZADO EN PATIOS VEHICULARES UNA DATSUN 1.200 DE LOS AÑOS 90 PODRÍA TENER ESE VALOR. SE SUPONE ENTONCES QUE HA DECLARDO UN MONTO INFERIOR AL VALOR COMERCIAL</t>
  </si>
  <si>
    <t>4. TIEN PRESTAMOS PERSONALES Y PARTICULARES POR 170.000 DOLARES. ¿QUÉ PARTICULAR TIENE ESE MONTO PARA QUE PUEDA SER PRESTADO?</t>
  </si>
  <si>
    <t>5. A PESAR DE CONTAR CON DINERO EN INVERSIONES Y EN EFECTIVO, DECLARA DEUDA PARA BAJAR EL PATRIMONIO</t>
  </si>
  <si>
    <t>6. DURANTE EL PERIODO DE CONCEJAL HA SACADO MÁS DE 130.000 DOLARES DEL PAÍS, PRESUMIBLEMETE A PARAÍSOS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</si>
</sst>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5">
    <font>
      <sz val="11"/>
      <color theme="1"/>
      <name val="Aptos Narrow"/>
      <family val="2"/>
      <scheme val="minor"/>
    </font>
    <font>
      <sz val="10"/>
      <color theme="1"/>
      <name val="Arial"/>
      <family val="2"/>
    </font>
    <font>
      <b/>
      <sz val="11"/>
      <color theme="1"/>
      <name val="Aptos Narrow"/>
      <family val="2"/>
      <scheme val="minor"/>
    </font>
    <font>
      <b/>
      <sz val="18"/>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theme="4" tint="0.799979984760284"/>
        <bgColor indexed="64"/>
      </patternFill>
    </fill>
    <fill>
      <patternFill patternType="solid">
        <fgColor rgb="FFFFFF00"/>
        <bgColor indexed="64"/>
      </patternFill>
    </fill>
  </fills>
  <borders count="2">
    <border>
      <left/>
      <right/>
      <top/>
      <bottom/>
      <diagonal/>
    </border>
    <border>
      <left/>
      <right/>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0" fillId="0" borderId="0" applyFont="0" applyFill="0" applyBorder="0" applyAlignment="0" applyProtection="0"/>
  </cellStyleXfs>
  <cellXfs count="21">
    <xf numFmtId="0" fontId="0" fillId="0" borderId="0" xfId="0"/>
    <xf numFmtId="0" fontId="3" fillId="0" borderId="0" xfId="0" applyFont="1"/>
    <xf numFmtId="0" fontId="2" fillId="2" borderId="0" xfId="0" applyFont="1" applyFill="1"/>
    <xf numFmtId="44" fontId="0" fillId="0" borderId="0" xfId="20" applyFont="1"/>
    <xf numFmtId="0" fontId="0" fillId="0" borderId="1" xfId="0" applyBorder="1"/>
    <xf numFmtId="44" fontId="0" fillId="0" borderId="1" xfId="20" applyFont="1" applyBorder="1"/>
    <xf numFmtId="44" fontId="0" fillId="0" borderId="0" xfId="20" applyFont="1" applyBorder="1"/>
    <xf numFmtId="0" fontId="2" fillId="0" borderId="0" xfId="0" applyFont="1"/>
    <xf numFmtId="0" fontId="4" fillId="0" borderId="0" xfId="0" applyFont="1"/>
    <xf numFmtId="0" fontId="4" fillId="3" borderId="0" xfId="0" applyFont="1" applyFill="1"/>
    <xf numFmtId="0" fontId="0" fillId="3" borderId="0" xfId="0" applyFill="1"/>
    <xf numFmtId="44" fontId="2" fillId="0" borderId="0" xfId="20" applyFont="1"/>
    <xf numFmtId="0" fontId="2" fillId="0" borderId="1" xfId="0" applyFont="1" applyBorder="1"/>
    <xf numFmtId="44" fontId="2" fillId="0" borderId="1" xfId="20" applyFont="1" applyBorder="1"/>
    <xf numFmtId="44" fontId="4" fillId="0" borderId="0" xfId="20" applyFont="1"/>
    <xf numFmtId="44" fontId="0" fillId="0" borderId="0" xfId="20" applyFont="1"/>
    <xf numFmtId="0" fontId="0" fillId="0" borderId="0" xfId="0" applyFont="1"/>
    <xf numFmtId="44" fontId="0" fillId="0" borderId="0" xfId="0" applyNumberFormat="1"/>
    <xf numFmtId="44" fontId="2" fillId="0" borderId="0" xfId="0" applyNumberFormat="1" applyFont="1"/>
    <xf numFmtId="0" fontId="0" fillId="0" borderId="0" xfId="0" applyBorder="1"/>
    <xf numFmtId="0" fontId="2" fillId="2" borderId="0" xfId="0" applyFont="1" applyFill="1" applyAlignment="1">
      <alignment horizontal="center"/>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Moneda" xfId="20" builtinId="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worksheet" Target="worksheets/sheet1.xml" /><Relationship Id="rId2" Type="http://schemas.openxmlformats.org/officeDocument/2006/relationships/styles" Target="styles.xml" /><Relationship Id="rId5" Type="http://schemas.openxmlformats.org/officeDocument/2006/relationships/calcChain" Target="calcChain.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F00393A-B42C-44F2-9E27-F9218F208770}">
  <dimension ref="A1:G49"/>
  <sheetViews>
    <sheetView showGridLines="0" tabSelected="1" workbookViewId="0" topLeftCell="A1"/>
  </sheetViews>
  <sheetFormatPr defaultColWidth="11.255" defaultRowHeight="15"/>
  <cols>
    <col min="1" max="1" width="2" customWidth="1"/>
    <col min="2" max="2" width="19.125" customWidth="1"/>
    <col min="3" max="6" width="13.625" bestFit="1" customWidth="1"/>
  </cols>
  <sheetData>
    <row r="1" spans="1:1" ht="15">
      <c r="A1" t="s">
        <v>0</v>
      </c>
    </row>
    <row r="2" spans="2:2" ht="24">
      <c r="B2" s="1" t="s">
        <v>1</v>
      </c>
    </row>
    <row r="3" spans="2:2" ht="24">
      <c r="B3" s="1" t="s">
        <v>10</v>
      </c>
    </row>
    <row r="6" spans="2:6" ht="15">
      <c r="B6" s="2" t="s">
        <v>18</v>
      </c>
      <c r="C6" s="20" t="s">
        <v>27</v>
      </c>
      <c r="D6" s="20" t="s">
        <v>28</v>
      </c>
      <c r="E6" s="20" t="s">
        <v>29</v>
      </c>
      <c r="F6" s="20">
        <v>2024</v>
      </c>
    </row>
    <row r="7" spans="2:6" s="7" customFormat="1" ht="15">
      <c r="B7" s="7" t="s">
        <v>2</v>
      </c>
      <c r="C7" s="11">
        <f>+SUM(C8:C10)</f>
        <v>356928.79</v>
      </c>
      <c r="D7" s="11">
        <f>+SUM(D8:D10)</f>
        <v>356928.79</v>
      </c>
      <c r="E7" s="11">
        <f>+SUM(E8:E10)</f>
        <v>356928.79</v>
      </c>
      <c r="F7" s="11">
        <f>+SUM(F8:F10)</f>
        <v>356928.79</v>
      </c>
    </row>
    <row r="8" spans="2:7" ht="15">
      <c r="B8" t="s">
        <v>11</v>
      </c>
      <c r="C8" s="14">
        <v>350000</v>
      </c>
      <c r="D8" s="14">
        <v>350000</v>
      </c>
      <c r="E8" s="14">
        <v>350000</v>
      </c>
      <c r="F8" s="14">
        <v>350000</v>
      </c>
      <c r="G8" s="17"/>
    </row>
    <row r="9" spans="2:6" ht="15">
      <c r="B9" t="s">
        <v>12</v>
      </c>
      <c r="C9" s="3">
        <v>1044.3599999999999</v>
      </c>
      <c r="D9" s="3">
        <v>1044.3599999999999</v>
      </c>
      <c r="E9" s="3">
        <v>1044.3599999999999</v>
      </c>
      <c r="F9" s="3">
        <v>1044.3599999999999</v>
      </c>
    </row>
    <row r="10" spans="2:6" ht="15">
      <c r="B10" t="s">
        <v>13</v>
      </c>
      <c r="C10" s="3">
        <v>5884.43</v>
      </c>
      <c r="D10" s="3">
        <v>5884.43</v>
      </c>
      <c r="E10" s="3">
        <v>5884.43</v>
      </c>
      <c r="F10" s="3">
        <v>5884.43</v>
      </c>
    </row>
    <row r="11" spans="2:6" ht="15">
      <c r="B11" s="7" t="s">
        <v>14</v>
      </c>
      <c r="C11" s="11">
        <v>81148.08</v>
      </c>
      <c r="D11" s="11">
        <v>81148.08</v>
      </c>
      <c r="E11" s="11">
        <v>81148.08</v>
      </c>
      <c r="F11" s="11">
        <v>81148.08</v>
      </c>
    </row>
    <row r="12" spans="2:6" ht="15">
      <c r="B12" s="7" t="s">
        <v>15</v>
      </c>
      <c r="C12" s="11">
        <v>975313.04</v>
      </c>
      <c r="D12" s="11">
        <v>975313.04</v>
      </c>
      <c r="E12" s="11">
        <v>975313.04</v>
      </c>
      <c r="F12" s="11">
        <v>975313.04</v>
      </c>
    </row>
    <row r="13" spans="2:6" ht="15">
      <c r="B13" s="7" t="s">
        <v>16</v>
      </c>
      <c r="C13" s="11">
        <v>176631.56</v>
      </c>
      <c r="D13" s="11">
        <v>176631.56</v>
      </c>
      <c r="E13" s="11">
        <v>176631.56</v>
      </c>
      <c r="F13" s="11">
        <v>176631.56</v>
      </c>
    </row>
    <row r="14" spans="2:6" ht="15">
      <c r="B14" s="12" t="s">
        <v>17</v>
      </c>
      <c r="C14" s="13">
        <v>249651</v>
      </c>
      <c r="D14" s="13">
        <v>249651</v>
      </c>
      <c r="E14" s="13">
        <v>249651</v>
      </c>
      <c r="F14" s="13">
        <v>249651</v>
      </c>
    </row>
    <row r="15" spans="2:6" ht="15">
      <c r="B15" s="7" t="s">
        <v>5</v>
      </c>
      <c r="C15" s="11">
        <f>+C14+C13+C12+C11+C7</f>
        <v>1839672.4700000002</v>
      </c>
      <c r="D15" s="11">
        <f>+D14+D13+D12+D11+D7</f>
        <v>1839672.4700000002</v>
      </c>
      <c r="E15" s="11">
        <f>+E14+E13+E12+E11+E7</f>
        <v>1839672.4700000002</v>
      </c>
      <c r="F15" s="11">
        <f>+F14+F13+F12+F11+F7</f>
        <v>1839672.4700000002</v>
      </c>
    </row>
    <row r="17" spans="2:6" ht="15">
      <c r="B17" s="2" t="s">
        <v>3</v>
      </c>
      <c r="C17" s="2">
        <v>2023</v>
      </c>
      <c r="D17" s="2">
        <v>2023</v>
      </c>
      <c r="E17" s="2">
        <v>2023</v>
      </c>
      <c r="F17" s="2">
        <v>2024</v>
      </c>
    </row>
    <row r="18" spans="2:6" ht="15">
      <c r="B18" s="7" t="s">
        <v>19</v>
      </c>
      <c r="C18" s="14">
        <v>6000</v>
      </c>
      <c r="D18" s="14">
        <v>6000</v>
      </c>
      <c r="E18" s="14">
        <v>6000</v>
      </c>
      <c r="F18" s="14">
        <v>6000</v>
      </c>
    </row>
    <row r="19" spans="2:6" ht="15">
      <c r="B19" s="4" t="s">
        <v>20</v>
      </c>
      <c r="C19" s="5">
        <v>10000</v>
      </c>
      <c r="D19" s="5">
        <v>10000</v>
      </c>
      <c r="E19" s="5">
        <v>10000</v>
      </c>
      <c r="F19" s="5">
        <v>10000</v>
      </c>
    </row>
    <row r="20" spans="2:6" ht="15">
      <c r="B20" s="7" t="s">
        <v>5</v>
      </c>
      <c r="C20" s="11">
        <f>+SUM(C18:C19)</f>
        <v>16000</v>
      </c>
      <c r="D20" s="11">
        <f>+SUM(D18:D19)</f>
        <v>16000</v>
      </c>
      <c r="E20" s="11">
        <f>+SUM(E18:E19)</f>
        <v>16000</v>
      </c>
      <c r="F20" s="11">
        <f>+SUM(F18:F19)</f>
        <v>16000</v>
      </c>
    </row>
    <row r="22" spans="2:6" ht="15">
      <c r="B22" s="2" t="s">
        <v>4</v>
      </c>
      <c r="C22" s="2">
        <v>2023</v>
      </c>
      <c r="D22" s="2">
        <v>2023</v>
      </c>
      <c r="E22" s="2">
        <v>2023</v>
      </c>
      <c r="F22" s="2">
        <v>2024</v>
      </c>
    </row>
    <row r="23" spans="2:6" ht="15">
      <c r="B23" s="16" t="s">
        <v>21</v>
      </c>
      <c r="C23" s="15">
        <v>117489.45</v>
      </c>
      <c r="D23" s="15">
        <v>117489.45</v>
      </c>
      <c r="E23" s="15">
        <v>117489.45</v>
      </c>
      <c r="F23" s="15">
        <v>117489.45</v>
      </c>
    </row>
    <row r="24" spans="2:6" ht="15">
      <c r="B24" s="4" t="s">
        <v>22</v>
      </c>
      <c r="C24" s="5">
        <v>262196.43</v>
      </c>
      <c r="D24" s="5">
        <v>262196.43</v>
      </c>
      <c r="E24" s="5">
        <v>262196.43</v>
      </c>
      <c r="F24" s="5">
        <v>262196.43</v>
      </c>
    </row>
    <row r="25" spans="2:6" ht="15">
      <c r="B25" s="7" t="s">
        <v>5</v>
      </c>
      <c r="C25" s="11">
        <f>+SUM(C23:C24)</f>
        <v>379685.88</v>
      </c>
      <c r="D25" s="11">
        <f>+SUM(D23:D24)</f>
        <v>379685.88</v>
      </c>
      <c r="E25" s="11">
        <f>+SUM(E23:E24)</f>
        <v>379685.88</v>
      </c>
      <c r="F25" s="11">
        <f>+SUM(F23:F24)</f>
        <v>379685.88</v>
      </c>
    </row>
    <row r="27" spans="2:6" ht="15">
      <c r="B27" s="7" t="s">
        <v>23</v>
      </c>
      <c r="C27" s="18">
        <f>+C25+C20+C15</f>
        <v>2235358.35</v>
      </c>
      <c r="D27" s="18">
        <f>+D25+D20+D15</f>
        <v>2235358.35</v>
      </c>
      <c r="E27" s="18">
        <f>+E25+E20+E15</f>
        <v>2235358.35</v>
      </c>
      <c r="F27" s="18">
        <f>+F25+F20+F15</f>
        <v>2235358.35</v>
      </c>
    </row>
    <row r="30" spans="2:6" ht="15">
      <c r="B30" s="2" t="s">
        <v>6</v>
      </c>
      <c r="C30" s="2">
        <v>2023</v>
      </c>
      <c r="D30" s="2">
        <v>2024</v>
      </c>
      <c r="E30" s="2">
        <v>2024</v>
      </c>
      <c r="F30" s="2">
        <v>2024</v>
      </c>
    </row>
    <row r="31" spans="2:6" ht="15">
      <c r="B31" t="s">
        <v>20</v>
      </c>
      <c r="C31" s="14">
        <v>88284.28</v>
      </c>
      <c r="D31" s="14">
        <v>88284.28</v>
      </c>
      <c r="E31" s="14">
        <v>88284.28</v>
      </c>
      <c r="F31" s="14">
        <v>88284.28</v>
      </c>
    </row>
    <row r="32" spans="2:6" ht="15">
      <c r="B32" t="s">
        <v>24</v>
      </c>
      <c r="C32" s="14">
        <v>82487.97</v>
      </c>
      <c r="D32" s="14">
        <v>82487.97</v>
      </c>
      <c r="E32" s="14">
        <v>82487.97</v>
      </c>
      <c r="F32" s="14">
        <v>82487.97</v>
      </c>
    </row>
    <row r="33" spans="2:6" ht="15">
      <c r="B33" s="19" t="s">
        <v>25</v>
      </c>
      <c r="C33" s="6">
        <v>15381.94</v>
      </c>
      <c r="D33" s="6">
        <v>15381.94</v>
      </c>
      <c r="E33" s="6">
        <v>15381.94</v>
      </c>
      <c r="F33" s="6">
        <v>15381.94</v>
      </c>
    </row>
    <row r="34" spans="2:6" ht="15">
      <c r="B34" s="4" t="s">
        <v>26</v>
      </c>
      <c r="C34" s="5">
        <v>15659.89</v>
      </c>
      <c r="D34" s="5">
        <v>15659.89</v>
      </c>
      <c r="E34" s="5">
        <v>15659.89</v>
      </c>
      <c r="F34" s="5">
        <v>15659.89</v>
      </c>
    </row>
    <row r="35" spans="2:6" ht="15">
      <c r="B35" s="7" t="s">
        <v>5</v>
      </c>
      <c r="C35" s="11">
        <f>+SUM(C31:C34)</f>
        <v>201814.08000000002</v>
      </c>
      <c r="D35" s="11">
        <f>+SUM(D31:D34)</f>
        <v>201814.08000000002</v>
      </c>
      <c r="E35" s="11">
        <f>+SUM(E31:E34)</f>
        <v>201814.08000000002</v>
      </c>
      <c r="F35" s="11">
        <f>+SUM(F31:F34)</f>
        <v>201814.08000000002</v>
      </c>
    </row>
    <row r="38" spans="2:6" ht="15">
      <c r="B38" s="7" t="s">
        <v>7</v>
      </c>
      <c r="C38" s="11">
        <f>+C27-C35</f>
        <v>2033544.27</v>
      </c>
      <c r="D38" s="11">
        <f>+D27-D35</f>
        <v>2033544.27</v>
      </c>
      <c r="E38" s="11">
        <f>+E27-E35</f>
        <v>2033544.27</v>
      </c>
      <c r="F38" s="11">
        <f>+F27-F35</f>
        <v>2033544.27</v>
      </c>
    </row>
    <row r="40" spans="2:6" ht="15">
      <c r="B40" t="s">
        <v>8</v>
      </c>
      <c r="C40" s="3">
        <f>+(C27-C35)-C38</f>
        <v>0</v>
      </c>
      <c r="D40" s="3">
        <f>+(D27-D35)-D38</f>
        <v>0</v>
      </c>
      <c r="E40" s="3">
        <f>+(E27-E35)-E38</f>
        <v>0</v>
      </c>
      <c r="F40" s="3">
        <f>+(F27-F35)-F38</f>
        <v>0</v>
      </c>
    </row>
    <row r="43" spans="2:2" ht="24">
      <c r="B43" s="1" t="s">
        <v>9</v>
      </c>
    </row>
    <row r="44" spans="2:2" ht="15">
      <c r="B44" s="8" t="s">
        <v>30</v>
      </c>
    </row>
    <row r="45" spans="2:2" ht="15">
      <c r="B45" s="8" t="s">
        <v>31</v>
      </c>
    </row>
    <row r="46" spans="2:2" ht="15">
      <c r="B46" s="8" t="s">
        <v>32</v>
      </c>
    </row>
    <row r="47" spans="2:2" ht="15">
      <c r="B47" s="8" t="s">
        <v>33</v>
      </c>
    </row>
    <row r="48" spans="2:2" ht="15">
      <c r="B48" s="8" t="s">
        <v>34</v>
      </c>
    </row>
    <row r="49" spans="2:6" ht="15">
      <c r="B49" s="9" t="s">
        <v>35</v>
      </c>
      <c r="C49" s="10"/>
      <c r="D49" s="10"/>
      <c r="E49" s="10"/>
      <c r="F4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vt:i4>
      </vt:variant>
    </vt:vector>
  </HeadingPairs>
  <TitlesOfParts>
    <vt:vector size="1" baseType="lpstr">
      <vt:lpstr>Hoja1</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