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ramiro/Downloads/caso 2 leaks/"/>
    </mc:Choice>
  </mc:AlternateContent>
  <bookViews>
    <workbookView xWindow="0" yWindow="500" windowWidth="29040" windowHeight="15720" activeTab="0"/>
  </bookViews>
  <sheets>
    <sheet name="Hoja1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<sst xmlns="http://schemas.openxmlformats.org/spreadsheetml/2006/main" count="20" uniqueCount="19">
  <si>
    <t>Caja Bancos</t>
  </si>
  <si>
    <t>Bienes Muebles</t>
  </si>
  <si>
    <t>Bienes Inmuebles</t>
  </si>
  <si>
    <t>Activos</t>
  </si>
  <si>
    <t>Total</t>
  </si>
  <si>
    <t>Pasivos</t>
  </si>
  <si>
    <t>Inmobiliaria</t>
  </si>
  <si>
    <t>Var</t>
  </si>
  <si>
    <t>Patrimonio</t>
  </si>
  <si>
    <t>Estefanía Grunauer</t>
  </si>
  <si>
    <t>Declaraciones Patrimoniales CGE</t>
  </si>
  <si>
    <t>Observaciones</t>
  </si>
  <si>
    <t>1. En 2018 tuvo un incremento de 17.000 dolares en sus cuentas y no registro movimientos de pasivos. Es decir, incremento su dinero en bancos sin gastos.</t>
  </si>
  <si>
    <t>5 En 2021 incrementó su dinero en bancos por 50.000. No podría justificarse que vendió el mismo departamento que compro en 2021 por 200.000</t>
  </si>
  <si>
    <t>Inversiones</t>
  </si>
  <si>
    <t>6. En el mismo 2021, en otra declaración desapareció el departamento de 200.000 (vendió) y vuelve a aparecer en su declaración de 2023</t>
  </si>
  <si>
    <t>2. En 2019 realizó la compra de menaje, nuevamente no generó gasto corriente. Es decir, compro de contado.</t>
  </si>
  <si>
    <t>3. En el 2019 liquidó una deuda de 50.000 dólares con la inmobiliaria sin tener dinero en caja o haber solicitado prestamo. Si el dinero se canceló con otros (familiar) nunca se declaró.</t>
  </si>
  <si>
    <t>4. En 2021 registra la compra de un departamento por 200.000 de contado. No tiene declarado un pasivo o deuda de largo plazo.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</si>
</sst>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5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0010261536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20" applyFont="1"/>
    <xf numFmtId="44" fontId="0" fillId="2" borderId="0" xfId="20" applyFont="1" applyFill="1"/>
    <xf numFmtId="0" fontId="2" fillId="3" borderId="0" xfId="0" applyFont="1" applyFill="1"/>
    <xf numFmtId="0" fontId="0" fillId="0" borderId="1" xfId="0" applyBorder="1"/>
    <xf numFmtId="44" fontId="0" fillId="0" borderId="1" xfId="20" applyFont="1" applyBorder="1"/>
    <xf numFmtId="44" fontId="0" fillId="2" borderId="1" xfId="20" applyFont="1" applyFill="1" applyBorder="1"/>
    <xf numFmtId="44" fontId="0" fillId="0" borderId="0" xfId="20" applyFont="1" applyBorder="1"/>
    <xf numFmtId="44" fontId="0" fillId="2" borderId="0" xfId="2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4" borderId="0" xfId="0" applyFont="1" applyFill="1"/>
    <xf numFmtId="0" fontId="0" fillId="4" borderId="0" xfId="0" applyFill="1"/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Moneda" xfId="20" builtinId="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D171EFC-6E28-48D0-BE70-F5B771AB5C09}">
  <dimension ref="B3:O31"/>
  <sheetViews>
    <sheetView showGridLines="0" tabSelected="1" workbookViewId="0" topLeftCell="A1">
      <selection pane="topLeft" activeCell="B31" sqref="B31"/>
    </sheetView>
  </sheetViews>
  <sheetFormatPr defaultColWidth="11.255" defaultRowHeight="15"/>
  <cols>
    <col min="2" max="2" width="16.625" bestFit="1" customWidth="1"/>
    <col min="3" max="15" width="12" bestFit="1" customWidth="1"/>
  </cols>
  <sheetData>
    <row r="3" spans="2:2" ht="24">
      <c r="B3" s="10" t="s">
        <v>10</v>
      </c>
    </row>
    <row r="4" spans="2:2" ht="24">
      <c r="B4" s="10" t="s">
        <v>9</v>
      </c>
    </row>
    <row r="7" spans="2:15" ht="15">
      <c r="B7" s="3" t="s">
        <v>3</v>
      </c>
      <c r="C7" s="3">
        <v>2018</v>
      </c>
      <c r="D7" s="3">
        <v>2018</v>
      </c>
      <c r="E7" s="3">
        <v>2019</v>
      </c>
      <c r="F7" s="3">
        <v>2020</v>
      </c>
      <c r="G7" s="3">
        <v>2021</v>
      </c>
      <c r="H7" s="3">
        <v>2021</v>
      </c>
      <c r="I7" s="3">
        <v>2021</v>
      </c>
      <c r="J7" s="3">
        <v>2021</v>
      </c>
      <c r="K7" s="3">
        <v>2023</v>
      </c>
      <c r="L7" s="3">
        <v>2023</v>
      </c>
      <c r="M7" s="3">
        <v>2023</v>
      </c>
      <c r="N7" s="3">
        <v>2023</v>
      </c>
      <c r="O7" s="3">
        <v>2024</v>
      </c>
    </row>
    <row r="8" spans="2:15" ht="15">
      <c r="B8" t="s">
        <v>0</v>
      </c>
      <c r="C8" s="1">
        <v>13000</v>
      </c>
      <c r="D8" s="2">
        <v>30000</v>
      </c>
      <c r="E8" s="1">
        <v>29000</v>
      </c>
      <c r="F8" s="1">
        <v>65000</v>
      </c>
      <c r="G8" s="1">
        <v>80000</v>
      </c>
      <c r="H8" s="1">
        <v>60000</v>
      </c>
      <c r="I8" s="2">
        <v>104000</v>
      </c>
      <c r="J8" s="1">
        <v>104000</v>
      </c>
      <c r="K8" s="1">
        <v>90000</v>
      </c>
      <c r="L8" s="1">
        <v>90000</v>
      </c>
      <c r="M8" s="1">
        <v>90000</v>
      </c>
      <c r="N8" s="1">
        <v>90000</v>
      </c>
      <c r="O8" s="1">
        <v>34178</v>
      </c>
    </row>
    <row r="9" spans="2:15" ht="15">
      <c r="B9" t="s">
        <v>14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40000</v>
      </c>
    </row>
    <row r="10" spans="2:15" ht="15">
      <c r="B10" t="s">
        <v>1</v>
      </c>
      <c r="C10" s="1">
        <v>34000</v>
      </c>
      <c r="D10" s="1">
        <v>34000</v>
      </c>
      <c r="E10" s="2">
        <v>49000</v>
      </c>
      <c r="F10" s="1">
        <v>54000</v>
      </c>
      <c r="G10" s="1">
        <v>34000</v>
      </c>
      <c r="H10" s="1">
        <v>34000</v>
      </c>
      <c r="I10" s="1">
        <v>34000</v>
      </c>
      <c r="J10" s="1">
        <v>34000</v>
      </c>
      <c r="K10" s="1">
        <v>52000</v>
      </c>
      <c r="L10" s="1">
        <v>52000</v>
      </c>
      <c r="M10" s="1">
        <v>52000</v>
      </c>
      <c r="N10" s="1">
        <v>52000</v>
      </c>
      <c r="O10" s="1">
        <v>52000</v>
      </c>
    </row>
    <row r="11" spans="2:15" ht="15">
      <c r="B11" s="4" t="s">
        <v>2</v>
      </c>
      <c r="C11" s="5">
        <v>100000</v>
      </c>
      <c r="D11" s="5">
        <v>100000</v>
      </c>
      <c r="E11" s="5">
        <v>100000</v>
      </c>
      <c r="F11" s="5">
        <v>96647</v>
      </c>
      <c r="G11" s="6">
        <v>296647</v>
      </c>
      <c r="H11" s="5">
        <v>296647</v>
      </c>
      <c r="I11" s="6">
        <v>96647</v>
      </c>
      <c r="J11" s="5">
        <v>96647</v>
      </c>
      <c r="K11" s="6">
        <v>296647</v>
      </c>
      <c r="L11" s="6">
        <v>296647</v>
      </c>
      <c r="M11" s="6">
        <v>296647</v>
      </c>
      <c r="N11" s="6">
        <v>296647</v>
      </c>
      <c r="O11" s="6">
        <v>296647</v>
      </c>
    </row>
    <row r="12" spans="2:15" ht="15">
      <c r="B12" t="s">
        <v>4</v>
      </c>
      <c r="C12" s="1">
        <f t="shared" si="0" ref="C12:O12">+SUM(C8:C11)</f>
        <v>147000</v>
      </c>
      <c r="D12" s="1">
        <f t="shared" si="0"/>
        <v>164000</v>
      </c>
      <c r="E12" s="1">
        <f t="shared" si="0"/>
        <v>178000</v>
      </c>
      <c r="F12" s="1">
        <f t="shared" si="0"/>
        <v>215647</v>
      </c>
      <c r="G12" s="1">
        <f t="shared" si="0"/>
        <v>410647</v>
      </c>
      <c r="H12" s="1">
        <f t="shared" si="0"/>
        <v>390647</v>
      </c>
      <c r="I12" s="1">
        <f t="shared" si="0"/>
        <v>234647</v>
      </c>
      <c r="J12" s="1">
        <f t="shared" si="0"/>
        <v>234647</v>
      </c>
      <c r="K12" s="1">
        <f t="shared" si="0"/>
        <v>438647</v>
      </c>
      <c r="L12" s="1">
        <f t="shared" si="0"/>
        <v>438647</v>
      </c>
      <c r="M12" s="1">
        <f t="shared" si="0"/>
        <v>438647</v>
      </c>
      <c r="N12" s="1">
        <f t="shared" si="0"/>
        <v>438647</v>
      </c>
      <c r="O12" s="1">
        <f t="shared" si="0"/>
        <v>422825</v>
      </c>
    </row>
    <row r="14" spans="2:15" ht="15">
      <c r="B14" s="3" t="s">
        <v>5</v>
      </c>
      <c r="C14" s="3">
        <v>2018</v>
      </c>
      <c r="D14" s="3">
        <v>2018</v>
      </c>
      <c r="E14" s="3">
        <v>2019</v>
      </c>
      <c r="F14" s="3">
        <v>2020</v>
      </c>
      <c r="G14" s="3">
        <v>2021</v>
      </c>
      <c r="H14" s="3">
        <v>2021</v>
      </c>
      <c r="I14" s="3">
        <v>2021</v>
      </c>
      <c r="J14" s="3">
        <v>2021</v>
      </c>
      <c r="K14" s="3">
        <v>2023</v>
      </c>
      <c r="L14" s="3">
        <v>2023</v>
      </c>
      <c r="M14" s="3">
        <v>2023</v>
      </c>
      <c r="N14" s="3">
        <v>2023</v>
      </c>
      <c r="O14" s="3">
        <v>2024</v>
      </c>
    </row>
    <row r="15" spans="2:15" ht="15">
      <c r="B15" t="s">
        <v>6</v>
      </c>
      <c r="C15" s="7">
        <v>50000</v>
      </c>
      <c r="D15" s="7">
        <v>50000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2:15" ht="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2:15" ht="15">
      <c r="B17" t="s">
        <v>4</v>
      </c>
      <c r="C17" s="1">
        <f t="shared" si="1" ref="C17:O17">+C16+C15</f>
        <v>50000</v>
      </c>
      <c r="D17" s="1">
        <f t="shared" si="1"/>
        <v>50000</v>
      </c>
      <c r="E17" s="1">
        <f t="shared" si="1"/>
        <v>0</v>
      </c>
      <c r="F17" s="1">
        <f t="shared" si="1"/>
        <v>0</v>
      </c>
      <c r="G17" s="1">
        <f t="shared" si="1"/>
        <v>0</v>
      </c>
      <c r="H17" s="1">
        <f t="shared" si="1"/>
        <v>0</v>
      </c>
      <c r="I17" s="1">
        <f t="shared" si="1"/>
        <v>0</v>
      </c>
      <c r="J17" s="1">
        <f t="shared" si="1"/>
        <v>0</v>
      </c>
      <c r="K17" s="1">
        <f t="shared" si="1"/>
        <v>0</v>
      </c>
      <c r="L17" s="1">
        <f t="shared" si="1"/>
        <v>0</v>
      </c>
      <c r="M17" s="1">
        <f t="shared" si="1"/>
        <v>0</v>
      </c>
      <c r="N17" s="1">
        <f t="shared" si="1"/>
        <v>0</v>
      </c>
      <c r="O17" s="1">
        <f t="shared" si="1"/>
        <v>0</v>
      </c>
    </row>
    <row r="18" spans="3:3" ht="15">
      <c r="C18" s="1"/>
    </row>
    <row r="19" spans="3:3" ht="15">
      <c r="C19" s="1"/>
    </row>
    <row r="20" spans="2:15" ht="15">
      <c r="B20" s="9" t="s">
        <v>8</v>
      </c>
      <c r="C20" s="1">
        <f t="shared" si="2" ref="C20:O20">+C12-C17</f>
        <v>97000</v>
      </c>
      <c r="D20" s="1">
        <f t="shared" si="2"/>
        <v>114000</v>
      </c>
      <c r="E20" s="1">
        <f t="shared" si="2"/>
        <v>178000</v>
      </c>
      <c r="F20" s="1">
        <f t="shared" si="2"/>
        <v>215647</v>
      </c>
      <c r="G20" s="1">
        <f t="shared" si="2"/>
        <v>410647</v>
      </c>
      <c r="H20" s="1">
        <f t="shared" si="2"/>
        <v>390647</v>
      </c>
      <c r="I20" s="1">
        <f t="shared" si="2"/>
        <v>234647</v>
      </c>
      <c r="J20" s="1">
        <f t="shared" si="2"/>
        <v>234647</v>
      </c>
      <c r="K20" s="1">
        <f t="shared" si="2"/>
        <v>438647</v>
      </c>
      <c r="L20" s="1">
        <f t="shared" si="2"/>
        <v>438647</v>
      </c>
      <c r="M20" s="1">
        <f t="shared" si="2"/>
        <v>438647</v>
      </c>
      <c r="N20" s="1">
        <f t="shared" si="2"/>
        <v>438647</v>
      </c>
      <c r="O20" s="1">
        <f t="shared" si="2"/>
        <v>422825</v>
      </c>
    </row>
    <row r="21" spans="3:3" ht="15">
      <c r="C21" s="1"/>
    </row>
    <row r="22" spans="2:15" ht="15">
      <c r="B22" t="s">
        <v>7</v>
      </c>
      <c r="C22" s="1">
        <f t="shared" si="3" ref="C22:O22">+C12-C17-C20</f>
        <v>0</v>
      </c>
      <c r="D22" s="1">
        <f t="shared" si="3"/>
        <v>0</v>
      </c>
      <c r="E22" s="1">
        <f t="shared" si="3"/>
        <v>0</v>
      </c>
      <c r="F22" s="1">
        <f t="shared" si="3"/>
        <v>0</v>
      </c>
      <c r="G22" s="1">
        <f t="shared" si="3"/>
        <v>0</v>
      </c>
      <c r="H22" s="1">
        <f t="shared" si="3"/>
        <v>0</v>
      </c>
      <c r="I22" s="1">
        <f t="shared" si="3"/>
        <v>0</v>
      </c>
      <c r="J22" s="1">
        <f t="shared" si="3"/>
        <v>0</v>
      </c>
      <c r="K22" s="1">
        <f t="shared" si="3"/>
        <v>0</v>
      </c>
      <c r="L22" s="1">
        <f t="shared" si="3"/>
        <v>0</v>
      </c>
      <c r="M22" s="1">
        <f t="shared" si="3"/>
        <v>0</v>
      </c>
      <c r="N22" s="1">
        <f t="shared" si="3"/>
        <v>0</v>
      </c>
      <c r="O22" s="1">
        <f t="shared" si="3"/>
        <v>0</v>
      </c>
    </row>
    <row r="25" spans="2:2" ht="24">
      <c r="B25" s="10" t="s">
        <v>11</v>
      </c>
    </row>
    <row r="26" spans="2:2" ht="15">
      <c r="B26" s="11" t="s">
        <v>12</v>
      </c>
    </row>
    <row r="27" spans="2:2" ht="15">
      <c r="B27" s="11" t="s">
        <v>16</v>
      </c>
    </row>
    <row r="28" spans="2:14" ht="15">
      <c r="B28" s="12" t="s">
        <v>17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1" ht="15">
      <c r="B29" s="12" t="s">
        <v>18</v>
      </c>
      <c r="C29" s="13"/>
      <c r="D29" s="13"/>
      <c r="E29" s="13"/>
      <c r="F29" s="13"/>
      <c r="G29" s="13"/>
      <c r="H29" s="13"/>
      <c r="I29" s="13"/>
      <c r="J29" s="13"/>
      <c r="K29" s="13"/>
    </row>
    <row r="30" spans="2:12" ht="15">
      <c r="B30" s="12" t="s">
        <v>13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1" ht="15">
      <c r="B31" s="12" t="s">
        <v>15</v>
      </c>
      <c r="C31" s="13"/>
      <c r="D31" s="13"/>
      <c r="E31" s="13"/>
      <c r="F31" s="13"/>
      <c r="G31" s="13"/>
      <c r="H31" s="13"/>
      <c r="I31" s="13"/>
      <c r="J31" s="13"/>
      <c r="K31" s="13"/>
    </row>
  </sheetData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